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475" activeTab="0"/>
  </bookViews>
  <sheets>
    <sheet name="Тамбов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<sst xmlns="http://schemas.openxmlformats.org/spreadsheetml/2006/main" count="62" uniqueCount="61">
  <si>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Форма КДК-2</t>
  </si>
  <si>
    <t xml:space="preserve">Сведения об итогах коллективно-договорной кампании </t>
  </si>
  <si>
    <t xml:space="preserve">в  Профсоюзе работников народного образования и науки РФ </t>
  </si>
  <si>
    <t>№ строки</t>
  </si>
  <si>
    <t>Всего</t>
  </si>
  <si>
    <t>в том числе по формам собственности                 (по ОКФС):</t>
  </si>
  <si>
    <t>федеральная (код 12)</t>
  </si>
  <si>
    <t>субъектов РФ (код 13)</t>
  </si>
  <si>
    <t>муниципальная (код 14)</t>
  </si>
  <si>
    <t>иностранная (коды 21 - 24, 27)</t>
  </si>
  <si>
    <t>прочие формы, включая частную, общественные и религиозные организации, смешанную российскую, совместную российскою и иностранную                                                     (коды 16 - 19, 30 - 54)</t>
  </si>
  <si>
    <t>РАЗДЕЛ I</t>
  </si>
  <si>
    <t>Количество первичных профсоюзных организаций, входящих в региональный (межрегиональный) профсоюз</t>
  </si>
  <si>
    <t>01</t>
  </si>
  <si>
    <t>● в том числе созданных в субъектах малого предпринимательства</t>
  </si>
  <si>
    <t>01.1</t>
  </si>
  <si>
    <t>02</t>
  </si>
  <si>
    <t>02.1</t>
  </si>
  <si>
    <t>Количество колдоговоров в региональном (межрегиональном) профсоюзе, в том числе:</t>
  </si>
  <si>
    <t>03</t>
  </si>
  <si>
    <t>● колдоговоров, заключенных в отчетном году</t>
  </si>
  <si>
    <t>04</t>
  </si>
  <si>
    <t>● колдоговоров, заключенных в предыдущие годы</t>
  </si>
  <si>
    <t>05</t>
  </si>
  <si>
    <t>● колдоговоров, действовавших в предыдущие годы и продленных на новый срок в отчетном году</t>
  </si>
  <si>
    <t>06</t>
  </si>
  <si>
    <t>● колдоговоров, в которых установлена минимальная заработная плата в организации на уровне  не ниже регионального прожиточного минимума трудоспособного населения (ед)</t>
  </si>
  <si>
    <t>07</t>
  </si>
  <si>
    <t>● колдоговоров, в которых установлен порядок индексации заработной платы в организации</t>
  </si>
  <si>
    <t>08</t>
  </si>
  <si>
    <t>РАЗДЕЛ II</t>
  </si>
  <si>
    <t>09</t>
  </si>
  <si>
    <t xml:space="preserve">● в том числе  на которых распространяется действие колдоговоров                  </t>
  </si>
  <si>
    <t>09.1</t>
  </si>
  <si>
    <t>Численность членов профсоюза</t>
  </si>
  <si>
    <t>10</t>
  </si>
  <si>
    <t>● в том числе на которых распространяется действие колдоговоров</t>
  </si>
  <si>
    <t>10.1</t>
  </si>
  <si>
    <t xml:space="preserve">Количество соглашений,  всего:   </t>
  </si>
  <si>
    <t>11</t>
  </si>
  <si>
    <t>● отраслевых, заключенных на федеральном уровне</t>
  </si>
  <si>
    <t>11.1</t>
  </si>
  <si>
    <t>● отраслевых, заключенных на региональном уровне</t>
  </si>
  <si>
    <t>11.2</t>
  </si>
  <si>
    <t>● отраслевых, заключенных на территориальном уровне</t>
  </si>
  <si>
    <t>11.3</t>
  </si>
  <si>
    <t>● иных</t>
  </si>
  <si>
    <t>11.4</t>
  </si>
  <si>
    <t>12</t>
  </si>
  <si>
    <t>ФИО</t>
  </si>
  <si>
    <t>дата</t>
  </si>
  <si>
    <t>Численность работников организаций, в которых действуют организации профсоюза</t>
  </si>
  <si>
    <r>
      <t xml:space="preserve">Количество первичных профсоюзных организаций, где </t>
    </r>
    <r>
      <rPr>
        <b/>
        <sz val="10"/>
        <color indexed="8"/>
        <rFont val="Times New Roman"/>
        <family val="1"/>
      </rPr>
      <t>не заключен</t>
    </r>
    <r>
      <rPr>
        <sz val="10"/>
        <color indexed="8"/>
        <rFont val="Times New Roman"/>
        <family val="1"/>
      </rPr>
      <t xml:space="preserve"> колдоговор (не распространяется действие иных колдоговоров)</t>
    </r>
  </si>
  <si>
    <r>
      <t xml:space="preserve">Количество организаций, в которых действуют организации профсоюза и на которые </t>
    </r>
    <r>
      <rPr>
        <b/>
        <sz val="10"/>
        <color indexed="8"/>
        <rFont val="Times New Roman"/>
        <family val="1"/>
      </rPr>
      <t>не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распространяется</t>
    </r>
    <r>
      <rPr>
        <sz val="10"/>
        <color indexed="8"/>
        <rFont val="Times New Roman"/>
        <family val="1"/>
      </rPr>
      <t xml:space="preserve"> действие ни одного из соглашений, перечисленных в пункте 11</t>
    </r>
  </si>
  <si>
    <t>Наименование  организации Профсоюза</t>
  </si>
  <si>
    <t xml:space="preserve"> </t>
  </si>
  <si>
    <t>Председатель организации Профсоюза</t>
  </si>
  <si>
    <t>представляется в ЦС Профсоюза  до 15 февраля 2015 года</t>
  </si>
  <si>
    <t>по состоянию на 31 декабря  2014 года</t>
  </si>
  <si>
    <t>7</t>
  </si>
  <si>
    <t>Житарюк Татьяна Евгеньевна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</si>
</sst>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[$-FC19]d\ mmmm\ yyyy\ &quot;г.&quot;"/>
  </numFmts>
  <fonts count="37"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sz val="12"/>
      <color indexed="62"/>
      <name val="Times New Roman"/>
      <family val="1"/>
    </font>
    <font>
      <b/>
      <sz val="12"/>
      <name val="Times New Roman"/>
      <family val="1"/>
    </font>
    <font>
      <b/>
      <sz val="12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Arial Cyr"/>
      <family val="2"/>
    </font>
    <font>
      <b/>
      <sz val="10"/>
      <color indexed="10"/>
      <name val="Arial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1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3" fontId="9" fillId="0" borderId="14" xfId="0" applyNumberFormat="1" applyFont="1" applyFill="1" applyBorder="1" applyAlignment="1" applyProtection="1">
      <alignment horizontal="center"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/>
    </xf>
    <xf numFmtId="0" fontId="2" fillId="2" borderId="16" xfId="0" applyFont="1" applyFill="1" applyBorder="1" applyAlignment="1" applyProtection="1">
      <alignment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3" fontId="9" fillId="0" borderId="17" xfId="0" applyNumberFormat="1" applyFont="1" applyFill="1" applyBorder="1" applyAlignment="1" applyProtection="1">
      <alignment horizontal="center" vertical="center" wrapText="1"/>
      <protection/>
    </xf>
    <xf numFmtId="3" fontId="2" fillId="0" borderId="17" xfId="0" applyNumberFormat="1" applyFont="1" applyFill="1" applyBorder="1" applyAlignment="1" applyProtection="1">
      <alignment horizontal="center" vertical="center" wrapText="1"/>
      <protection/>
    </xf>
    <xf numFmtId="3" fontId="2" fillId="0" borderId="18" xfId="0" applyNumberFormat="1" applyFont="1" applyFill="1" applyBorder="1" applyAlignment="1" applyProtection="1">
      <alignment horizontal="center" vertical="center" wrapText="1"/>
      <protection/>
    </xf>
    <xf numFmtId="3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 applyProtection="1">
      <alignment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3" fontId="9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29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/>
      <protection/>
    </xf>
    <xf numFmtId="0" fontId="35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2" borderId="13" xfId="0" applyFont="1" applyFill="1" applyBorder="1" applyAlignment="1" applyProtection="1">
      <alignment vertical="center" wrapText="1"/>
      <protection/>
    </xf>
    <xf numFmtId="0" fontId="2" fillId="2" borderId="16" xfId="0" applyFont="1" applyFill="1" applyBorder="1" applyAlignment="1" applyProtection="1">
      <alignment vertical="center" wrapText="1"/>
      <protection/>
    </xf>
    <xf numFmtId="0" fontId="2" fillId="2" borderId="10" xfId="0" applyFont="1" applyFill="1" applyBorder="1" applyAlignment="1" applyProtection="1">
      <alignment vertical="center" wrapText="1"/>
      <protection/>
    </xf>
    <xf numFmtId="0" fontId="11" fillId="8" borderId="19" xfId="0" applyFont="1" applyFill="1" applyBorder="1" applyAlignment="1" applyProtection="1">
      <alignment horizontal="center" vertical="center" wrapText="1"/>
      <protection/>
    </xf>
    <xf numFmtId="0" fontId="11" fillId="8" borderId="20" xfId="0" applyFont="1" applyFill="1" applyBorder="1" applyAlignment="1" applyProtection="1">
      <alignment horizontal="center" vertical="center" wrapText="1"/>
      <protection/>
    </xf>
    <xf numFmtId="0" fontId="11" fillId="8" borderId="21" xfId="0" applyFont="1" applyFill="1" applyBorder="1" applyAlignment="1" applyProtection="1">
      <alignment horizontal="center" vertical="center" wrapText="1"/>
      <protection/>
    </xf>
    <xf numFmtId="0" fontId="9" fillId="2" borderId="22" xfId="0" applyFont="1" applyFill="1" applyBorder="1" applyAlignment="1" applyProtection="1">
      <alignment horizontal="center" vertical="center" wrapText="1"/>
      <protection/>
    </xf>
    <xf numFmtId="0" fontId="9" fillId="2" borderId="23" xfId="0" applyFont="1" applyFill="1" applyBorder="1" applyAlignment="1" applyProtection="1">
      <alignment horizontal="center" vertical="center" wrapText="1"/>
      <protection/>
    </xf>
    <xf numFmtId="0" fontId="9" fillId="2" borderId="24" xfId="0" applyFont="1" applyFill="1" applyBorder="1" applyAlignment="1" applyProtection="1">
      <alignment horizontal="center" vertical="center" wrapText="1"/>
      <protection/>
    </xf>
    <xf numFmtId="0" fontId="9" fillId="2" borderId="25" xfId="0" applyFont="1" applyFill="1" applyBorder="1" applyAlignment="1" applyProtection="1">
      <alignment horizontal="center" vertical="center" wrapText="1"/>
      <protection/>
    </xf>
    <xf numFmtId="0" fontId="9" fillId="2" borderId="0" xfId="0" applyFont="1" applyFill="1" applyBorder="1" applyAlignment="1" applyProtection="1">
      <alignment horizontal="center" vertical="center" wrapText="1"/>
      <protection/>
    </xf>
    <xf numFmtId="0" fontId="9" fillId="2" borderId="26" xfId="0" applyFont="1" applyFill="1" applyBorder="1" applyAlignment="1" applyProtection="1">
      <alignment horizontal="center" vertical="center" wrapText="1"/>
      <protection/>
    </xf>
    <xf numFmtId="0" fontId="9" fillId="2" borderId="27" xfId="0" applyFont="1" applyFill="1" applyBorder="1" applyAlignment="1" applyProtection="1">
      <alignment horizontal="center" vertical="center" wrapText="1"/>
      <protection/>
    </xf>
    <xf numFmtId="0" fontId="9" fillId="2" borderId="28" xfId="0" applyFont="1" applyFill="1" applyBorder="1" applyAlignment="1" applyProtection="1">
      <alignment horizontal="center" vertical="center" wrapText="1"/>
      <protection/>
    </xf>
    <xf numFmtId="0" fontId="9" fillId="2" borderId="29" xfId="0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wrapText="1"/>
      <protection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0" fontId="35" fillId="0" borderId="31" xfId="0" applyFont="1" applyBorder="1" applyAlignment="1" applyProtection="1">
      <alignment horizontal="center" vertical="top"/>
      <protection/>
    </xf>
    <xf numFmtId="14" fontId="2" fillId="0" borderId="3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49" fontId="2" fillId="0" borderId="33" xfId="0" applyNumberFormat="1" applyFont="1" applyBorder="1" applyAlignment="1" applyProtection="1">
      <alignment horizontal="center" vertical="top"/>
      <protection/>
    </xf>
    <xf numFmtId="0" fontId="36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6" xfId="0" applyFont="1" applyFill="1" applyBorder="1" applyAlignment="1" applyProtection="1">
      <alignment vertical="top" wrapText="1"/>
      <protection/>
    </xf>
    <xf numFmtId="49" fontId="14" fillId="2" borderId="14" xfId="0" applyNumberFormat="1" applyFont="1" applyFill="1" applyBorder="1" applyAlignment="1" applyProtection="1">
      <alignment horizontal="center" vertical="center" textRotation="90" wrapText="1"/>
      <protection/>
    </xf>
    <xf numFmtId="49" fontId="14" fillId="2" borderId="17" xfId="0" applyNumberFormat="1" applyFont="1" applyFill="1" applyBorder="1" applyAlignment="1" applyProtection="1">
      <alignment horizontal="center" vertical="center" textRotation="90" wrapText="1"/>
      <protection/>
    </xf>
    <xf numFmtId="0" fontId="11" fillId="2" borderId="14" xfId="0" applyFont="1" applyFill="1" applyBorder="1" applyAlignment="1" applyProtection="1">
      <alignment horizontal="center" vertical="center" textRotation="90" wrapText="1"/>
      <protection/>
    </xf>
    <xf numFmtId="0" fontId="11" fillId="2" borderId="17" xfId="0" applyFont="1" applyFill="1" applyBorder="1" applyAlignment="1" applyProtection="1">
      <alignment horizontal="center" vertical="center" textRotation="90" wrapText="1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4" fillId="2" borderId="15" xfId="0" applyFont="1" applyFill="1" applyBorder="1" applyAlignment="1" applyProtection="1">
      <alignment horizontal="center" vertical="center" wrapText="1"/>
      <protection/>
    </xf>
    <xf numFmtId="0" fontId="2" fillId="2" borderId="17" xfId="0" applyFont="1" applyFill="1" applyBorder="1" applyAlignment="1" applyProtection="1">
      <alignment horizontal="center" vertical="center" textRotation="90" wrapText="1"/>
      <protection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2" borderId="18" xfId="0" applyFont="1" applyFill="1" applyBorder="1" applyAlignment="1" applyProtection="1">
      <alignment horizontal="center" vertical="center" textRotation="90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rgb="FFFF0000"/>
        </patternFill>
      </fill>
    </dxf>
    <dxf>
      <fill>
        <patternFill>
          <bgColor rgb="FF00B05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00B05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4</xdr:row>
      <xdr:rowOff>152400</xdr:rowOff>
    </xdr:from>
    <xdr:to>
      <xdr:col>7</xdr:col>
      <xdr:colOff>295275</xdr:colOff>
      <xdr:row>8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952500"/>
          <a:ext cx="742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view="pageBreakPreview" zoomScale="60" zoomScalePageLayoutView="0" workbookViewId="0" topLeftCell="A25">
      <selection activeCell="G43" sqref="G43:H43"/>
    </sheetView>
  </sheetViews>
  <sheetFormatPr defaultColWidth="9.140625" defaultRowHeight="15"/>
  <cols>
    <col min="1" max="1" width="36.28125" style="52" customWidth="1"/>
    <col min="2" max="2" width="4.28125" style="1" customWidth="1"/>
    <col min="3" max="3" width="8.57421875" style="1" customWidth="1"/>
    <col min="4" max="7" width="7.7109375" style="1" customWidth="1"/>
    <col min="8" max="8" width="12.28125" style="1" customWidth="1"/>
    <col min="9" max="9" width="12.421875" style="15" hidden="1" customWidth="1"/>
    <col min="10" max="10" width="13.8515625" style="16" customWidth="1"/>
    <col min="11" max="16384" width="9.140625" style="3" customWidth="1"/>
  </cols>
  <sheetData>
    <row r="1" spans="1:11" ht="15.75">
      <c r="A1" s="94" t="s">
        <v>57</v>
      </c>
      <c r="B1" s="94"/>
      <c r="C1" s="94"/>
      <c r="D1" s="94"/>
      <c r="G1" s="95" t="s">
        <v>0</v>
      </c>
      <c r="H1" s="95"/>
      <c r="I1" s="2"/>
      <c r="J1" s="2"/>
      <c r="K1" s="1"/>
    </row>
    <row r="2" spans="1:11" ht="15.75">
      <c r="A2" s="4"/>
      <c r="B2" s="5"/>
      <c r="C2" s="5"/>
      <c r="D2" s="5"/>
      <c r="G2" s="6"/>
      <c r="H2" s="6"/>
      <c r="I2" s="2"/>
      <c r="J2" s="2"/>
      <c r="K2" s="7"/>
    </row>
    <row r="3" spans="1:12" ht="15.75">
      <c r="A3" s="96" t="s">
        <v>1</v>
      </c>
      <c r="B3" s="96"/>
      <c r="C3" s="96"/>
      <c r="D3" s="96"/>
      <c r="E3" s="96"/>
      <c r="F3" s="96"/>
      <c r="G3" s="96"/>
      <c r="H3" s="96"/>
      <c r="I3" s="8"/>
      <c r="J3" s="8"/>
      <c r="K3" s="9"/>
      <c r="L3" s="1"/>
    </row>
    <row r="4" spans="1:12" ht="15.75">
      <c r="A4" s="97" t="s">
        <v>2</v>
      </c>
      <c r="B4" s="97"/>
      <c r="C4" s="97"/>
      <c r="D4" s="97"/>
      <c r="E4" s="97"/>
      <c r="F4" s="97"/>
      <c r="G4" s="97"/>
      <c r="H4" s="97"/>
      <c r="I4" s="10"/>
      <c r="J4" s="10"/>
      <c r="K4" s="9"/>
      <c r="L4" s="1"/>
    </row>
    <row r="5" spans="1:12" ht="15.75">
      <c r="A5" s="97" t="s">
        <v>58</v>
      </c>
      <c r="B5" s="97"/>
      <c r="C5" s="97"/>
      <c r="D5" s="97"/>
      <c r="E5" s="97"/>
      <c r="F5" s="97"/>
      <c r="G5" s="97"/>
      <c r="H5" s="97"/>
      <c r="I5" s="11"/>
      <c r="J5" s="11"/>
      <c r="K5" s="9"/>
      <c r="L5" s="1"/>
    </row>
    <row r="6" spans="1:12" ht="15.75">
      <c r="A6" s="11"/>
      <c r="B6" s="11"/>
      <c r="C6" s="11"/>
      <c r="D6" s="11"/>
      <c r="E6" s="11"/>
      <c r="F6" s="93">
        <f>I45</f>
        <v>46</v>
      </c>
      <c r="G6" s="93"/>
      <c r="H6" s="93"/>
      <c r="I6" s="11"/>
      <c r="J6" s="11"/>
      <c r="K6" s="9"/>
      <c r="L6" s="1"/>
    </row>
    <row r="7" spans="1:12" ht="15.75">
      <c r="A7" s="11"/>
      <c r="B7" s="11"/>
      <c r="C7" s="11"/>
      <c r="D7" s="11"/>
      <c r="E7" s="11"/>
      <c r="F7" s="93"/>
      <c r="G7" s="93"/>
      <c r="H7" s="93"/>
      <c r="I7" s="11"/>
      <c r="J7" s="11"/>
      <c r="K7" s="9"/>
      <c r="L7" s="1"/>
    </row>
    <row r="8" spans="1:12" ht="26.25" customHeight="1">
      <c r="A8" s="11"/>
      <c r="B8" s="11"/>
      <c r="C8" s="11"/>
      <c r="D8" s="11"/>
      <c r="E8" s="11"/>
      <c r="F8" s="93"/>
      <c r="G8" s="93"/>
      <c r="H8" s="93"/>
      <c r="I8" s="11"/>
      <c r="J8" s="11"/>
      <c r="K8" s="9"/>
      <c r="L8" s="1"/>
    </row>
    <row r="9" spans="1:12" ht="12.75" customHeight="1">
      <c r="A9" s="11"/>
      <c r="B9" s="11"/>
      <c r="C9" s="11"/>
      <c r="D9" s="11"/>
      <c r="E9" s="11"/>
      <c r="F9" s="14"/>
      <c r="G9" s="14"/>
      <c r="H9" s="14"/>
      <c r="I9" s="11"/>
      <c r="J9" s="11"/>
      <c r="K9" s="9"/>
      <c r="L9" s="1"/>
    </row>
    <row r="10" spans="1:12" ht="15">
      <c r="A10" s="81" t="s">
        <v>54</v>
      </c>
      <c r="B10" s="91" t="s">
        <v>59</v>
      </c>
      <c r="C10" s="91"/>
      <c r="D10" s="91"/>
      <c r="E10" s="91"/>
      <c r="F10" s="91"/>
      <c r="G10" s="91"/>
      <c r="H10" s="91"/>
      <c r="I10" s="1">
        <f>COUNTA(B10)</f>
        <v>1</v>
      </c>
      <c r="J10" s="12" t="str">
        <f>IF(I10=1," ","ПРОВЕРЬТЕ")</f>
        <v> </v>
      </c>
      <c r="L10" s="1"/>
    </row>
    <row r="11" spans="1:12" ht="15.75" thickBot="1">
      <c r="A11" s="81"/>
      <c r="B11" s="92"/>
      <c r="C11" s="92"/>
      <c r="D11" s="92"/>
      <c r="E11" s="92"/>
      <c r="F11" s="92"/>
      <c r="G11" s="92"/>
      <c r="H11" s="92"/>
      <c r="I11" s="1"/>
      <c r="J11" s="2"/>
      <c r="L11" s="1"/>
    </row>
    <row r="12" spans="1:12" ht="10.5" customHeight="1" thickBot="1">
      <c r="A12" s="13"/>
      <c r="B12" s="14"/>
      <c r="C12" s="14"/>
      <c r="D12" s="14"/>
      <c r="E12" s="14"/>
      <c r="F12" s="14"/>
      <c r="G12" s="14"/>
      <c r="H12" s="14"/>
      <c r="I12" s="1"/>
      <c r="J12" s="2"/>
      <c r="L12" s="1"/>
    </row>
    <row r="13" spans="1:8" ht="32.25" customHeight="1">
      <c r="A13" s="82"/>
      <c r="B13" s="84" t="s">
        <v>3</v>
      </c>
      <c r="C13" s="86" t="s">
        <v>4</v>
      </c>
      <c r="D13" s="88" t="s">
        <v>5</v>
      </c>
      <c r="E13" s="88"/>
      <c r="F13" s="88"/>
      <c r="G13" s="88"/>
      <c r="H13" s="89"/>
    </row>
    <row r="14" spans="1:8" ht="15">
      <c r="A14" s="83"/>
      <c r="B14" s="85"/>
      <c r="C14" s="87"/>
      <c r="D14" s="90" t="s">
        <v>6</v>
      </c>
      <c r="E14" s="90" t="s">
        <v>7</v>
      </c>
      <c r="F14" s="90" t="s">
        <v>8</v>
      </c>
      <c r="G14" s="90" t="s">
        <v>9</v>
      </c>
      <c r="H14" s="98" t="s">
        <v>10</v>
      </c>
    </row>
    <row r="15" spans="1:10" ht="192.75" customHeight="1">
      <c r="A15" s="83"/>
      <c r="B15" s="85"/>
      <c r="C15" s="87"/>
      <c r="D15" s="90"/>
      <c r="E15" s="90"/>
      <c r="F15" s="90"/>
      <c r="G15" s="90"/>
      <c r="H15" s="98"/>
      <c r="I15" s="17"/>
      <c r="J15" s="18"/>
    </row>
    <row r="16" spans="1:9" ht="15.75" thickBot="1">
      <c r="A16" s="19">
        <v>1</v>
      </c>
      <c r="B16" s="20">
        <v>2</v>
      </c>
      <c r="C16" s="21">
        <v>3</v>
      </c>
      <c r="D16" s="21">
        <v>4</v>
      </c>
      <c r="E16" s="21">
        <v>5</v>
      </c>
      <c r="F16" s="21">
        <v>6</v>
      </c>
      <c r="G16" s="21">
        <v>7</v>
      </c>
      <c r="H16" s="22">
        <v>8</v>
      </c>
      <c r="I16" s="23"/>
    </row>
    <row r="17" spans="1:9" ht="16.5" thickBot="1">
      <c r="A17" s="61" t="s">
        <v>11</v>
      </c>
      <c r="B17" s="60"/>
      <c r="C17" s="60"/>
      <c r="D17" s="60"/>
      <c r="E17" s="60"/>
      <c r="F17" s="60"/>
      <c r="G17" s="60"/>
      <c r="H17" s="62"/>
      <c r="I17" s="23"/>
    </row>
    <row r="18" spans="1:10" ht="38.25">
      <c r="A18" s="24" t="s">
        <v>12</v>
      </c>
      <c r="B18" s="25" t="s">
        <v>13</v>
      </c>
      <c r="C18" s="26">
        <f>D18+E18+F18+G18+H18</f>
        <v>7</v>
      </c>
      <c r="D18" s="27">
        <v>0</v>
      </c>
      <c r="E18" s="27">
        <v>0</v>
      </c>
      <c r="F18" s="27">
        <v>0</v>
      </c>
      <c r="G18" s="27">
        <v>0</v>
      </c>
      <c r="H18" s="28">
        <v>7</v>
      </c>
      <c r="I18" s="23">
        <f>COUNTA(D18:H18)</f>
        <v>5</v>
      </c>
      <c r="J18" s="29" t="str">
        <f>IF(I18=5," ","ПРОВЕРЬТЕ")</f>
        <v> </v>
      </c>
    </row>
    <row r="19" spans="1:9" ht="25.5">
      <c r="A19" s="30" t="s">
        <v>14</v>
      </c>
      <c r="B19" s="31" t="s">
        <v>15</v>
      </c>
      <c r="C19" s="32"/>
      <c r="D19" s="33"/>
      <c r="E19" s="33"/>
      <c r="F19" s="33"/>
      <c r="G19" s="33"/>
      <c r="H19" s="34"/>
      <c r="I19" s="23"/>
    </row>
    <row r="20" spans="1:10" ht="51">
      <c r="A20" s="58" t="s">
        <v>52</v>
      </c>
      <c r="B20" s="31" t="s">
        <v>16</v>
      </c>
      <c r="C20" s="32">
        <f>D20+E20+F20+G20+H20</f>
        <v>0</v>
      </c>
      <c r="D20" s="35">
        <v>0</v>
      </c>
      <c r="E20" s="35">
        <v>0</v>
      </c>
      <c r="F20" s="35">
        <v>0</v>
      </c>
      <c r="G20" s="35">
        <v>0</v>
      </c>
      <c r="H20" s="36">
        <v>0</v>
      </c>
      <c r="I20" s="23">
        <f>COUNTA(D20:H20)</f>
        <v>5</v>
      </c>
      <c r="J20" s="29" t="str">
        <f>IF(I20=5," ","ПРОВЕРЬТЕ")</f>
        <v> </v>
      </c>
    </row>
    <row r="21" spans="1:9" ht="25.5">
      <c r="A21" s="30" t="s">
        <v>14</v>
      </c>
      <c r="B21" s="31" t="s">
        <v>17</v>
      </c>
      <c r="C21" s="32"/>
      <c r="D21" s="33"/>
      <c r="E21" s="33"/>
      <c r="F21" s="33"/>
      <c r="G21" s="33"/>
      <c r="H21" s="34"/>
      <c r="I21" s="23"/>
    </row>
    <row r="22" spans="1:10" ht="38.25">
      <c r="A22" s="30" t="s">
        <v>18</v>
      </c>
      <c r="B22" s="31" t="s">
        <v>19</v>
      </c>
      <c r="C22" s="32">
        <f aca="true" t="shared" si="0" ref="C22:C27">D22+E22+F22+G22+H22</f>
        <v>7</v>
      </c>
      <c r="D22" s="32">
        <f>D23+D24+D25</f>
        <v>0</v>
      </c>
      <c r="E22" s="32">
        <f>E23+E24+E25</f>
        <v>0</v>
      </c>
      <c r="F22" s="32">
        <f>F23+F24+F25</f>
        <v>0</v>
      </c>
      <c r="G22" s="32">
        <f>G23+G24+G25</f>
        <v>0</v>
      </c>
      <c r="H22" s="37">
        <f>H23+H24+H25</f>
        <v>7</v>
      </c>
      <c r="I22" s="23"/>
      <c r="J22" s="29"/>
    </row>
    <row r="23" spans="1:10" ht="25.5">
      <c r="A23" s="30" t="s">
        <v>20</v>
      </c>
      <c r="B23" s="31" t="s">
        <v>21</v>
      </c>
      <c r="C23" s="32">
        <f t="shared" si="0"/>
        <v>1</v>
      </c>
      <c r="D23" s="35">
        <v>0</v>
      </c>
      <c r="E23" s="35">
        <v>0</v>
      </c>
      <c r="F23" s="35">
        <v>0</v>
      </c>
      <c r="G23" s="35">
        <v>0</v>
      </c>
      <c r="H23" s="36">
        <v>1</v>
      </c>
      <c r="I23" s="23">
        <f>COUNTA(D23:H23)</f>
        <v>5</v>
      </c>
      <c r="J23" s="29" t="str">
        <f>IF(I23=5," ","ПРОВЕРЬТЕ")</f>
        <v> </v>
      </c>
    </row>
    <row r="24" spans="1:10" ht="25.5">
      <c r="A24" s="30" t="s">
        <v>22</v>
      </c>
      <c r="B24" s="31" t="s">
        <v>23</v>
      </c>
      <c r="C24" s="32">
        <f t="shared" si="0"/>
        <v>3</v>
      </c>
      <c r="D24" s="35">
        <v>0</v>
      </c>
      <c r="E24" s="35">
        <v>0</v>
      </c>
      <c r="F24" s="35">
        <v>0</v>
      </c>
      <c r="G24" s="35">
        <v>0</v>
      </c>
      <c r="H24" s="36">
        <v>3</v>
      </c>
      <c r="I24" s="23">
        <f>COUNTA(D24:H24)</f>
        <v>5</v>
      </c>
      <c r="J24" s="29" t="str">
        <f>IF(I24=5," ","ПРОВЕРЬТЕ")</f>
        <v> </v>
      </c>
    </row>
    <row r="25" spans="1:10" ht="38.25">
      <c r="A25" s="30" t="s">
        <v>24</v>
      </c>
      <c r="B25" s="31" t="s">
        <v>25</v>
      </c>
      <c r="C25" s="32">
        <f t="shared" si="0"/>
        <v>3</v>
      </c>
      <c r="D25" s="35">
        <v>0</v>
      </c>
      <c r="E25" s="35">
        <v>0</v>
      </c>
      <c r="F25" s="35">
        <v>0</v>
      </c>
      <c r="G25" s="35">
        <v>0</v>
      </c>
      <c r="H25" s="36">
        <v>3</v>
      </c>
      <c r="I25" s="23">
        <f>COUNTA(D25:H25)</f>
        <v>5</v>
      </c>
      <c r="J25" s="29" t="str">
        <f>IF(I25=5," ","ПРОВЕРЬТЕ")</f>
        <v> </v>
      </c>
    </row>
    <row r="26" spans="1:10" ht="63.75">
      <c r="A26" s="30" t="s">
        <v>26</v>
      </c>
      <c r="B26" s="31" t="s">
        <v>27</v>
      </c>
      <c r="C26" s="32">
        <f t="shared" si="0"/>
        <v>0</v>
      </c>
      <c r="D26" s="35">
        <v>0</v>
      </c>
      <c r="E26" s="35">
        <v>0</v>
      </c>
      <c r="F26" s="35">
        <v>0</v>
      </c>
      <c r="G26" s="35">
        <v>0</v>
      </c>
      <c r="H26" s="36">
        <v>0</v>
      </c>
      <c r="I26" s="23">
        <f>COUNTA(D26:H26)</f>
        <v>5</v>
      </c>
      <c r="J26" s="29" t="str">
        <f>IF(I26=5," ","ПРОВЕРЬТЕ")</f>
        <v> </v>
      </c>
    </row>
    <row r="27" spans="1:10" ht="39" thickBot="1">
      <c r="A27" s="38" t="s">
        <v>28</v>
      </c>
      <c r="B27" s="39" t="s">
        <v>29</v>
      </c>
      <c r="C27" s="40">
        <f t="shared" si="0"/>
        <v>0</v>
      </c>
      <c r="D27" s="41">
        <v>0</v>
      </c>
      <c r="E27" s="41">
        <v>0</v>
      </c>
      <c r="F27" s="41">
        <v>0</v>
      </c>
      <c r="G27" s="41">
        <v>0</v>
      </c>
      <c r="H27" s="42">
        <v>0</v>
      </c>
      <c r="I27" s="23">
        <f>COUNTA(D27:H27)</f>
        <v>5</v>
      </c>
      <c r="J27" s="29" t="str">
        <f>IF(I27=5," ","ПРОВЕРЬТЕ")</f>
        <v> </v>
      </c>
    </row>
    <row r="28" spans="1:9" ht="16.5" thickBot="1">
      <c r="A28" s="61" t="s">
        <v>30</v>
      </c>
      <c r="B28" s="60"/>
      <c r="C28" s="60"/>
      <c r="D28" s="60"/>
      <c r="E28" s="60"/>
      <c r="F28" s="60"/>
      <c r="G28" s="60"/>
      <c r="H28" s="62"/>
      <c r="I28" s="23"/>
    </row>
    <row r="29" spans="1:10" ht="38.25">
      <c r="A29" s="57" t="s">
        <v>51</v>
      </c>
      <c r="B29" s="25" t="s">
        <v>31</v>
      </c>
      <c r="C29" s="27">
        <v>337</v>
      </c>
      <c r="D29" s="63"/>
      <c r="E29" s="64"/>
      <c r="F29" s="64"/>
      <c r="G29" s="64"/>
      <c r="H29" s="65"/>
      <c r="I29" s="23">
        <f>COUNTA(C29)</f>
        <v>1</v>
      </c>
      <c r="J29" s="29" t="str">
        <f>IF(I29=1," ","ПРОВЕРЬТЕ")</f>
        <v> </v>
      </c>
    </row>
    <row r="30" spans="1:10" ht="25.5">
      <c r="A30" s="30" t="s">
        <v>32</v>
      </c>
      <c r="B30" s="31" t="s">
        <v>33</v>
      </c>
      <c r="C30" s="35">
        <v>337</v>
      </c>
      <c r="D30" s="66"/>
      <c r="E30" s="67"/>
      <c r="F30" s="67"/>
      <c r="G30" s="67"/>
      <c r="H30" s="68"/>
      <c r="I30" s="23">
        <f>COUNTA(C30)</f>
        <v>1</v>
      </c>
      <c r="J30" s="29" t="str">
        <f>IF(I30=1," ","ПРОВЕРЬТЕ")</f>
        <v> </v>
      </c>
    </row>
    <row r="31" spans="1:10" ht="15">
      <c r="A31" s="30" t="s">
        <v>34</v>
      </c>
      <c r="B31" s="31" t="s">
        <v>35</v>
      </c>
      <c r="C31" s="35">
        <v>303</v>
      </c>
      <c r="D31" s="66"/>
      <c r="E31" s="67"/>
      <c r="F31" s="67"/>
      <c r="G31" s="67"/>
      <c r="H31" s="68"/>
      <c r="I31" s="23">
        <f>COUNTA(C31)</f>
        <v>1</v>
      </c>
      <c r="J31" s="29" t="str">
        <f>IF(I31=1," ","ПРОВЕРЬТЕ")</f>
        <v> </v>
      </c>
    </row>
    <row r="32" spans="1:10" ht="25.5">
      <c r="A32" s="30" t="s">
        <v>36</v>
      </c>
      <c r="B32" s="31" t="s">
        <v>37</v>
      </c>
      <c r="C32" s="35">
        <v>303</v>
      </c>
      <c r="D32" s="66"/>
      <c r="E32" s="67"/>
      <c r="F32" s="67"/>
      <c r="G32" s="67"/>
      <c r="H32" s="68"/>
      <c r="I32" s="23">
        <f>COUNTA(C32)</f>
        <v>1</v>
      </c>
      <c r="J32" s="29" t="str">
        <f>IF(I32=1," ","ПРОВЕРЬТЕ")</f>
        <v> </v>
      </c>
    </row>
    <row r="33" spans="1:10" ht="15">
      <c r="A33" s="43" t="s">
        <v>38</v>
      </c>
      <c r="B33" s="31" t="s">
        <v>39</v>
      </c>
      <c r="C33" s="32">
        <f>C34+C35+C36+C37</f>
        <v>1</v>
      </c>
      <c r="D33" s="66"/>
      <c r="E33" s="67"/>
      <c r="F33" s="67"/>
      <c r="G33" s="67"/>
      <c r="H33" s="68"/>
      <c r="I33" s="23"/>
      <c r="J33" s="29"/>
    </row>
    <row r="34" spans="1:9" ht="25.5">
      <c r="A34" s="30" t="s">
        <v>40</v>
      </c>
      <c r="B34" s="31" t="s">
        <v>41</v>
      </c>
      <c r="C34" s="33"/>
      <c r="D34" s="66"/>
      <c r="E34" s="67"/>
      <c r="F34" s="67"/>
      <c r="G34" s="67"/>
      <c r="H34" s="68"/>
      <c r="I34" s="23"/>
    </row>
    <row r="35" spans="1:10" ht="25.5">
      <c r="A35" s="30" t="s">
        <v>42</v>
      </c>
      <c r="B35" s="31" t="s">
        <v>43</v>
      </c>
      <c r="C35" s="35">
        <v>1</v>
      </c>
      <c r="D35" s="66"/>
      <c r="E35" s="67"/>
      <c r="F35" s="67"/>
      <c r="G35" s="67"/>
      <c r="H35" s="68"/>
      <c r="I35" s="23">
        <f>COUNTA(C35)</f>
        <v>1</v>
      </c>
      <c r="J35" s="29" t="str">
        <f>IF(I35=1," ","ПРОВЕРЬТЕ")</f>
        <v> </v>
      </c>
    </row>
    <row r="36" spans="1:10" ht="25.5">
      <c r="A36" s="30" t="s">
        <v>44</v>
      </c>
      <c r="B36" s="31" t="s">
        <v>45</v>
      </c>
      <c r="C36" s="35">
        <v>0</v>
      </c>
      <c r="D36" s="66"/>
      <c r="E36" s="67"/>
      <c r="F36" s="67"/>
      <c r="G36" s="67"/>
      <c r="H36" s="68"/>
      <c r="I36" s="23">
        <f>COUNTA(C36)</f>
        <v>1</v>
      </c>
      <c r="J36" s="29" t="str">
        <f>IF(I36=1," ","ПРОВЕРЬТЕ")</f>
        <v> </v>
      </c>
    </row>
    <row r="37" spans="1:10" ht="15">
      <c r="A37" s="30" t="s">
        <v>46</v>
      </c>
      <c r="B37" s="31" t="s">
        <v>47</v>
      </c>
      <c r="C37" s="35">
        <v>0</v>
      </c>
      <c r="D37" s="66"/>
      <c r="E37" s="67"/>
      <c r="F37" s="67"/>
      <c r="G37" s="67"/>
      <c r="H37" s="68"/>
      <c r="I37" s="23">
        <f>COUNTA(C37)</f>
        <v>1</v>
      </c>
      <c r="J37" s="29" t="str">
        <f>IF(I37=1," ","ПРОВЕРЬТЕ")</f>
        <v> </v>
      </c>
    </row>
    <row r="38" spans="1:10" ht="64.5" thickBot="1">
      <c r="A38" s="59" t="s">
        <v>53</v>
      </c>
      <c r="B38" s="39" t="s">
        <v>48</v>
      </c>
      <c r="C38" s="41">
        <v>0</v>
      </c>
      <c r="D38" s="69"/>
      <c r="E38" s="70"/>
      <c r="F38" s="70"/>
      <c r="G38" s="70"/>
      <c r="H38" s="71"/>
      <c r="I38" s="23">
        <f>COUNTA(C38)</f>
        <v>1</v>
      </c>
      <c r="J38" s="29" t="str">
        <f>IF(I38=1," ","ПРОВЕРЬТЕ")</f>
        <v> </v>
      </c>
    </row>
    <row r="39" spans="1:10" s="50" customFormat="1" ht="15">
      <c r="A39" s="44"/>
      <c r="B39" s="45"/>
      <c r="C39" s="46"/>
      <c r="D39" s="47"/>
      <c r="E39" s="47"/>
      <c r="F39" s="47"/>
      <c r="G39" s="47"/>
      <c r="H39" s="47"/>
      <c r="I39" s="48"/>
      <c r="J39" s="49"/>
    </row>
    <row r="40" spans="1:4" ht="15">
      <c r="A40" s="77" t="s">
        <v>55</v>
      </c>
      <c r="B40" s="77"/>
      <c r="C40" s="51"/>
      <c r="D40" s="2"/>
    </row>
    <row r="41" spans="1:10" ht="15">
      <c r="A41" s="52" t="s">
        <v>56</v>
      </c>
      <c r="C41" s="74" t="s">
        <v>60</v>
      </c>
      <c r="D41" s="74"/>
      <c r="E41" s="74"/>
      <c r="F41" s="74"/>
      <c r="G41" s="74"/>
      <c r="H41" s="74"/>
      <c r="I41" s="53">
        <f>COUNTA(C41)</f>
        <v>1</v>
      </c>
      <c r="J41" s="29" t="str">
        <f>IF(I41=1," ","ПРОВЕРЬТЕ")</f>
        <v> </v>
      </c>
    </row>
    <row r="42" spans="2:9" ht="15">
      <c r="B42" s="2"/>
      <c r="C42" s="54"/>
      <c r="D42" s="2"/>
      <c r="E42" s="75" t="s">
        <v>49</v>
      </c>
      <c r="F42" s="75"/>
      <c r="I42" s="23"/>
    </row>
    <row r="43" spans="2:15" ht="15">
      <c r="B43" s="2"/>
      <c r="C43" s="54"/>
      <c r="D43" s="2"/>
      <c r="E43" s="55"/>
      <c r="F43" s="55"/>
      <c r="G43" s="76">
        <v>42004</v>
      </c>
      <c r="H43" s="76"/>
      <c r="I43" s="23">
        <f>COUNTA(G43)</f>
        <v>1</v>
      </c>
      <c r="J43" s="29" t="str">
        <f>IF(I43=1," ","ПРОВЕРЬТЕ")</f>
        <v> </v>
      </c>
      <c r="N43" s="56"/>
      <c r="O43" s="56"/>
    </row>
    <row r="44" spans="2:15" ht="15">
      <c r="B44" s="2"/>
      <c r="C44" s="54"/>
      <c r="D44" s="2"/>
      <c r="E44" s="55"/>
      <c r="F44" s="55"/>
      <c r="G44" s="78" t="s">
        <v>50</v>
      </c>
      <c r="H44" s="78"/>
      <c r="I44" s="23"/>
      <c r="N44" s="56"/>
      <c r="O44" s="56"/>
    </row>
    <row r="45" spans="1:9" ht="15">
      <c r="A45" s="79" t="str">
        <f>IF(I45=46,"Спасибо, Вы заполнили все необходимые ячейки, отчет принимается к рассмотрению содержания по существу","   ")</f>
        <v>Спасибо, Вы заполнили все необходимые ячейки, отчет принимается к рассмотрению содержания по существу</v>
      </c>
      <c r="B45" s="79"/>
      <c r="C45" s="79"/>
      <c r="D45" s="79"/>
      <c r="E45" s="79"/>
      <c r="F45" s="79"/>
      <c r="G45" s="79"/>
      <c r="H45" s="79"/>
      <c r="I45" s="23">
        <f>I10+I18+I20+I23+I24+I25+I26+I27+I29+I30+I31+I32+I35+I36+I37+I38+I41+I43</f>
        <v>46</v>
      </c>
    </row>
    <row r="46" spans="1:9" ht="21.75" customHeight="1">
      <c r="A46" s="79"/>
      <c r="B46" s="79"/>
      <c r="C46" s="79"/>
      <c r="D46" s="79"/>
      <c r="E46" s="79"/>
      <c r="F46" s="79"/>
      <c r="G46" s="79"/>
      <c r="H46" s="79"/>
      <c r="I46" s="23"/>
    </row>
    <row r="47" spans="1:9" ht="15">
      <c r="A47" s="80">
        <f>IF(I45&lt;46,"Не заполнены ВСЕ обязательные для заполнения ячейки . Красного слова ПРОВЕРЬТЕ быть не должно! Отчет НЕ МОЖЕТ БЫТЬ ПРИНЯТ  к зачету И БУДЕТ ВОЗВРАЩЕН на доработку","")</f>
      </c>
      <c r="B47" s="80"/>
      <c r="C47" s="80"/>
      <c r="D47" s="80"/>
      <c r="E47" s="80"/>
      <c r="F47" s="80"/>
      <c r="G47" s="80"/>
      <c r="H47" s="80"/>
      <c r="I47" s="23"/>
    </row>
    <row r="48" spans="1:9" ht="15">
      <c r="A48" s="80"/>
      <c r="B48" s="80"/>
      <c r="C48" s="80"/>
      <c r="D48" s="80"/>
      <c r="E48" s="80"/>
      <c r="F48" s="80"/>
      <c r="G48" s="80"/>
      <c r="H48" s="80"/>
      <c r="I48" s="23"/>
    </row>
    <row r="49" spans="1:9" ht="15">
      <c r="A49" s="3"/>
      <c r="B49" s="2"/>
      <c r="C49" s="54"/>
      <c r="D49" s="2"/>
      <c r="E49" s="2"/>
      <c r="F49" s="2"/>
      <c r="G49" s="2"/>
      <c r="H49" s="2"/>
      <c r="I49" s="23"/>
    </row>
    <row r="50" spans="1:9" ht="15">
      <c r="A50" s="72"/>
      <c r="B50" s="72"/>
      <c r="C50" s="72"/>
      <c r="D50" s="72"/>
      <c r="E50" s="72"/>
      <c r="F50" s="72"/>
      <c r="G50" s="72"/>
      <c r="H50" s="72"/>
      <c r="I50" s="23"/>
    </row>
    <row r="51" spans="1:9" ht="15">
      <c r="A51" s="73"/>
      <c r="B51" s="73"/>
      <c r="C51" s="73"/>
      <c r="D51" s="73"/>
      <c r="E51" s="73"/>
      <c r="F51" s="73"/>
      <c r="G51" s="73"/>
      <c r="H51" s="73"/>
      <c r="I51" s="23"/>
    </row>
    <row r="52" ht="15">
      <c r="I52" s="23"/>
    </row>
  </sheetData>
  <sheetProtection password="CEF2" sheet="1" selectLockedCells="1"/>
  <mergeCells count="29">
    <mergeCell ref="F6:H8"/>
    <mergeCell ref="A1:D1"/>
    <mergeCell ref="G1:H1"/>
    <mergeCell ref="A3:H3"/>
    <mergeCell ref="A4:H4"/>
    <mergeCell ref="A5:H5"/>
    <mergeCell ref="D13:H13"/>
    <mergeCell ref="D14:D15"/>
    <mergeCell ref="E14:E15"/>
    <mergeCell ref="F14:F15"/>
    <mergeCell ref="G14:G15"/>
    <mergeCell ref="H14:H15"/>
    <mergeCell ref="A10:A11"/>
    <mergeCell ref="A13:A15"/>
    <mergeCell ref="B13:B15"/>
    <mergeCell ref="C13:C15"/>
    <mergeCell ref="B10:H11"/>
    <mergeCell ref="A51:H51"/>
    <mergeCell ref="C41:H41"/>
    <mergeCell ref="E42:F42"/>
    <mergeCell ref="G43:H43"/>
    <mergeCell ref="G44:H44"/>
    <mergeCell ref="A45:H46"/>
    <mergeCell ref="A47:H48"/>
    <mergeCell ref="A17:H17"/>
    <mergeCell ref="A28:H28"/>
    <mergeCell ref="D29:H38"/>
    <mergeCell ref="A50:H50"/>
    <mergeCell ref="A40:B40"/>
  </mergeCells>
  <conditionalFormatting sqref="F6:H8">
    <cfRule type="cellIs" priority="1" dxfId="3" operator="lessThan">
      <formula>46</formula>
    </cfRule>
    <cfRule type="cellIs" priority="2" dxfId="4" operator="equal">
      <formula>46</formula>
    </cfRule>
    <cfRule type="cellIs" priority="3" dxfId="0" operator="lessThan">
      <formula>46</formula>
    </cfRule>
    <cfRule type="cellIs" priority="4" dxfId="5" operator="equal">
      <formula>46</formula>
    </cfRule>
  </conditionalFormatting>
  <dataValidations count="2">
    <dataValidation type="whole" operator="greaterThanOrEqual" allowBlank="1" showErrorMessage="1" errorTitle="ошибка ввода!" error="допускается ввод только цифровых значений!!" sqref="D18:H27">
      <formula1>0</formula1>
    </dataValidation>
    <dataValidation type="whole" operator="greaterThanOrEqual" allowBlank="1" showInputMessage="1" showErrorMessage="1" error="допускается ввод только цифровых данных!!" sqref="C29:C32 C34:C38">
      <formula1>0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zhilina</dc:creator>
  <cp:keywords/>
  <dc:description/>
  <cp:lastModifiedBy>Admin</cp:lastModifiedBy>
  <cp:lastPrinted>2011-11-17T08:45:17Z</cp:lastPrinted>
  <dcterms:created xsi:type="dcterms:W3CDTF">2011-11-11T10:33:54Z</dcterms:created>
  <dcterms:modified xsi:type="dcterms:W3CDTF">2014-12-23T13:28:05Z</dcterms:modified>
  <cp:category/>
  <cp:version/>
  <cp:contentType/>
  <cp:contentStatus/>
</cp:coreProperties>
</file>